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a3b655d6d7736dc/Documents/Accounts/Accounts 2024-25/"/>
    </mc:Choice>
  </mc:AlternateContent>
  <xr:revisionPtr revIDLastSave="0" documentId="14_{22A8737C-554E-41D9-A556-9D00B4CDC60D}" xr6:coauthVersionLast="47" xr6:coauthVersionMax="47" xr10:uidLastSave="{00000000-0000-0000-0000-000000000000}"/>
  <bookViews>
    <workbookView xWindow="-108" yWindow="-108" windowWidth="23256" windowHeight="12456" xr2:uid="{A5EE9828-734F-47B8-8489-1397A734F9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N31" i="1" s="1"/>
  <c r="K29" i="1"/>
  <c r="J29" i="1"/>
  <c r="L27" i="1"/>
  <c r="N26" i="1"/>
  <c r="N25" i="1"/>
  <c r="L25" i="1"/>
  <c r="N24" i="1"/>
  <c r="L24" i="1"/>
  <c r="M20" i="1"/>
  <c r="N22" i="1" s="1"/>
  <c r="N18" i="1"/>
  <c r="N15" i="1"/>
  <c r="N14" i="1"/>
  <c r="L14" i="1"/>
  <c r="N9" i="1"/>
  <c r="L9" i="1"/>
  <c r="N8" i="1"/>
  <c r="L8" i="1"/>
  <c r="G8" i="1"/>
  <c r="G18" i="1" s="1"/>
  <c r="G24" i="1" s="1"/>
  <c r="G25" i="1" s="1"/>
  <c r="L29" i="1" l="1"/>
  <c r="L31" i="1"/>
  <c r="N20" i="1"/>
  <c r="N29" i="1"/>
  <c r="L22" i="1"/>
</calcChain>
</file>

<file path=xl/sharedStrings.xml><?xml version="1.0" encoding="utf-8"?>
<sst xmlns="http://schemas.openxmlformats.org/spreadsheetml/2006/main" count="122" uniqueCount="58">
  <si>
    <t>Westbury Sub Mendip Parish Council</t>
  </si>
  <si>
    <t>Date</t>
  </si>
  <si>
    <t>Details/Payee</t>
  </si>
  <si>
    <t xml:space="preserve">Particulars </t>
  </si>
  <si>
    <t>Minute</t>
  </si>
  <si>
    <t>Cheque No</t>
  </si>
  <si>
    <t>Amount</t>
  </si>
  <si>
    <t>Bank Balance</t>
  </si>
  <si>
    <t>Bank</t>
  </si>
  <si>
    <t>Total Receipts</t>
  </si>
  <si>
    <t>Transfer to</t>
  </si>
  <si>
    <t>Total Expenses</t>
  </si>
  <si>
    <t>of Payments/Receipts</t>
  </si>
  <si>
    <t>No.</t>
  </si>
  <si>
    <t>Interest</t>
  </si>
  <si>
    <t>current account</t>
  </si>
  <si>
    <t>WSM PC</t>
  </si>
  <si>
    <t>Bank Interest</t>
  </si>
  <si>
    <t>DD</t>
  </si>
  <si>
    <t>bacs</t>
  </si>
  <si>
    <t>Transfer to current account</t>
  </si>
  <si>
    <t>Quarterly Totals April - June 2023</t>
  </si>
  <si>
    <t>Quarterly Totals July - September 2023</t>
  </si>
  <si>
    <t>Quarterly Totals October-December 2023</t>
  </si>
  <si>
    <t>Quarterly Totals January-March 2024</t>
  </si>
  <si>
    <t>Reserve Account as at 31st March 2025</t>
  </si>
  <si>
    <t>09.04.2024</t>
  </si>
  <si>
    <t>11.04.2024</t>
  </si>
  <si>
    <t>15.04.2024</t>
  </si>
  <si>
    <t>Bank Statement as at 15.04.2024 15990.16</t>
  </si>
  <si>
    <t>09.05.2024</t>
  </si>
  <si>
    <t>23.05.2024</t>
  </si>
  <si>
    <t>Transfer of precept from current account</t>
  </si>
  <si>
    <t>10.06.2024</t>
  </si>
  <si>
    <t>09.07.2024</t>
  </si>
  <si>
    <t>09.08.2024</t>
  </si>
  <si>
    <t>09.09.2024</t>
  </si>
  <si>
    <t>20c. 27/24-25</t>
  </si>
  <si>
    <t>21d. 22/24-25</t>
  </si>
  <si>
    <t>19d. 16/24-25</t>
  </si>
  <si>
    <t>09.10.2024</t>
  </si>
  <si>
    <t>11.11.2024</t>
  </si>
  <si>
    <t>09.12.2024</t>
  </si>
  <si>
    <t>09.01.2025</t>
  </si>
  <si>
    <t>10.02.2025</t>
  </si>
  <si>
    <t>10.03.2025</t>
  </si>
  <si>
    <t>Transfer from current account</t>
  </si>
  <si>
    <t>22d. 56/24-25</t>
  </si>
  <si>
    <t>22d. 50/24-25</t>
  </si>
  <si>
    <t>22d. 45/24-25</t>
  </si>
  <si>
    <t>23d. 39/24-25</t>
  </si>
  <si>
    <t>23d. 33/24-25</t>
  </si>
  <si>
    <t>21d. 61/24-25</t>
  </si>
  <si>
    <t>Total in Reserve Account as of 1.04.2024 = £31,323,90</t>
  </si>
  <si>
    <t>Opening Balance £20,402.95</t>
  </si>
  <si>
    <t>01.04.2024</t>
  </si>
  <si>
    <t>31.03.2025</t>
  </si>
  <si>
    <t>BACS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</si>
</sst>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</font>
    <font>
      <sz val="12"/>
      <color rgb="FF00B050"/>
      <name val="Arial"/>
      <family val="2"/>
    </font>
    <font>
      <sz val="12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/>
    <xf numFmtId="2" fontId="2" fillId="0" borderId="0" xfId="0" applyNumberFormat="1" applyFont="1"/>
    <xf numFmtId="2" fontId="5" fillId="0" borderId="0" xfId="0" applyNumberFormat="1" applyFont="1"/>
    <xf numFmtId="0" fontId="1" fillId="0" borderId="0" xfId="0" applyFont="1"/>
    <xf numFmtId="2" fontId="6" fillId="0" borderId="0" xfId="0" applyNumberFormat="1" applyFont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07D84-39DD-4416-AC1C-0EB6701C4A2E}">
  <dimension ref="A1:P47"/>
  <sheetViews>
    <sheetView tabSelected="1" workbookViewId="0">
      <selection activeCell="H38" sqref="H38"/>
    </sheetView>
  </sheetViews>
  <sheetFormatPr defaultRowHeight="14.4" x14ac:dyDescent="0.3"/>
  <cols>
    <col min="1" max="1" width="23.77734375" customWidth="1"/>
    <col min="2" max="2" width="20.88671875" customWidth="1"/>
    <col min="3" max="3" width="42.33203125" customWidth="1"/>
    <col min="4" max="4" width="17.33203125" customWidth="1"/>
    <col min="5" max="5" width="12.5546875" customWidth="1"/>
    <col min="6" max="6" width="12.77734375" customWidth="1"/>
    <col min="7" max="7" width="19" customWidth="1"/>
    <col min="8" max="8" width="16.21875" customWidth="1"/>
    <col min="9" max="9" width="14.109375" customWidth="1"/>
    <col min="10" max="10" width="30.5546875" customWidth="1"/>
    <col min="11" max="11" width="14.5546875" customWidth="1"/>
    <col min="12" max="12" width="16" customWidth="1"/>
    <col min="13" max="13" width="16.5546875" customWidth="1"/>
    <col min="14" max="14" width="16.77734375" customWidth="1"/>
  </cols>
  <sheetData>
    <row r="1" spans="1:14" ht="15.6" x14ac:dyDescent="0.3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</row>
    <row r="2" spans="1:14" ht="15.6" x14ac:dyDescent="0.3">
      <c r="A2" s="1" t="s">
        <v>25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1</v>
      </c>
      <c r="I3" s="3" t="s">
        <v>6</v>
      </c>
      <c r="J3" s="3" t="s">
        <v>46</v>
      </c>
      <c r="K3" s="3" t="s">
        <v>8</v>
      </c>
      <c r="L3" s="3" t="s">
        <v>9</v>
      </c>
      <c r="M3" s="3" t="s">
        <v>10</v>
      </c>
      <c r="N3" s="3" t="s">
        <v>11</v>
      </c>
    </row>
    <row r="4" spans="1:14" ht="15.6" x14ac:dyDescent="0.3">
      <c r="A4" s="2"/>
      <c r="B4" s="2"/>
      <c r="C4" s="2" t="s">
        <v>12</v>
      </c>
      <c r="D4" s="2" t="s">
        <v>13</v>
      </c>
      <c r="E4" s="2"/>
      <c r="F4" s="3"/>
      <c r="G4" s="3"/>
      <c r="H4" s="3"/>
      <c r="I4" s="3"/>
      <c r="J4" s="3"/>
      <c r="K4" s="3" t="s">
        <v>14</v>
      </c>
      <c r="L4" s="3"/>
      <c r="M4" s="3" t="s">
        <v>15</v>
      </c>
      <c r="N4" s="3"/>
    </row>
    <row r="5" spans="1:14" ht="15.6" x14ac:dyDescent="0.3">
      <c r="A5" s="2"/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</row>
    <row r="6" spans="1:14" ht="15.6" x14ac:dyDescent="0.3">
      <c r="A6" s="2" t="s">
        <v>55</v>
      </c>
      <c r="B6" s="2" t="s">
        <v>54</v>
      </c>
      <c r="C6" s="2"/>
      <c r="D6" s="2"/>
      <c r="E6" s="2"/>
      <c r="F6" s="3"/>
      <c r="G6" s="3">
        <v>20402.95</v>
      </c>
      <c r="H6" s="3"/>
      <c r="I6" s="3"/>
      <c r="J6" s="3"/>
      <c r="K6" s="3"/>
      <c r="L6" s="3"/>
      <c r="M6" s="3"/>
      <c r="N6" s="3"/>
    </row>
    <row r="7" spans="1:14" ht="15.6" x14ac:dyDescent="0.3">
      <c r="A7" s="2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</row>
    <row r="8" spans="1:14" ht="15.6" x14ac:dyDescent="0.3">
      <c r="A8" s="2" t="s">
        <v>26</v>
      </c>
      <c r="B8" s="2" t="s">
        <v>16</v>
      </c>
      <c r="C8" s="2" t="s">
        <v>17</v>
      </c>
      <c r="D8" s="2" t="s">
        <v>39</v>
      </c>
      <c r="E8" s="2" t="s">
        <v>18</v>
      </c>
      <c r="F8" s="3">
        <v>21.07</v>
      </c>
      <c r="G8" s="4">
        <f>SUM(G6+F8)</f>
        <v>20424.02</v>
      </c>
      <c r="H8" s="3" t="s">
        <v>26</v>
      </c>
      <c r="I8" s="3">
        <v>21.07</v>
      </c>
      <c r="J8" s="3"/>
      <c r="K8" s="3">
        <v>21.07</v>
      </c>
      <c r="L8" s="3">
        <f>SUM(J8:K8)</f>
        <v>21.07</v>
      </c>
      <c r="M8" s="3"/>
      <c r="N8" s="3">
        <f>SUM(M8)</f>
        <v>0</v>
      </c>
    </row>
    <row r="9" spans="1:14" ht="15.6" x14ac:dyDescent="0.3">
      <c r="A9" s="2" t="s">
        <v>27</v>
      </c>
      <c r="B9" s="2" t="s">
        <v>16</v>
      </c>
      <c r="C9" s="2" t="s">
        <v>20</v>
      </c>
      <c r="D9" s="2" t="s">
        <v>39</v>
      </c>
      <c r="E9" s="2" t="s">
        <v>19</v>
      </c>
      <c r="F9" s="3">
        <v>433.86</v>
      </c>
      <c r="G9" s="4">
        <v>19990.16</v>
      </c>
      <c r="H9" s="3" t="s">
        <v>27</v>
      </c>
      <c r="I9" s="3">
        <v>433.86</v>
      </c>
      <c r="J9" s="3"/>
      <c r="K9" s="3"/>
      <c r="L9" s="3">
        <f t="shared" ref="L9:L14" si="0">SUM(J9:K9)</f>
        <v>0</v>
      </c>
      <c r="M9" s="3">
        <v>433.86</v>
      </c>
      <c r="N9" s="3">
        <f t="shared" ref="N9:N18" si="1">SUM(M9)</f>
        <v>433.86</v>
      </c>
    </row>
    <row r="10" spans="1:14" ht="15.6" x14ac:dyDescent="0.3">
      <c r="A10" s="2" t="s">
        <v>28</v>
      </c>
      <c r="B10" s="2" t="s">
        <v>16</v>
      </c>
      <c r="C10" s="2" t="s">
        <v>20</v>
      </c>
      <c r="D10" s="2" t="s">
        <v>39</v>
      </c>
      <c r="E10" s="2" t="s">
        <v>19</v>
      </c>
      <c r="F10" s="3">
        <v>4000</v>
      </c>
      <c r="G10" s="4">
        <v>15990.16</v>
      </c>
      <c r="H10" s="3" t="s">
        <v>28</v>
      </c>
      <c r="I10" s="3">
        <v>4000</v>
      </c>
      <c r="J10" s="3"/>
      <c r="K10" s="3"/>
      <c r="L10" s="3">
        <v>0</v>
      </c>
      <c r="M10" s="3">
        <v>4000</v>
      </c>
      <c r="N10" s="3">
        <v>4000</v>
      </c>
    </row>
    <row r="11" spans="1:14" ht="15.6" x14ac:dyDescent="0.3">
      <c r="A11" s="2"/>
      <c r="B11" s="2"/>
      <c r="C11" s="2"/>
      <c r="D11" s="2"/>
      <c r="E11" s="2"/>
      <c r="F11" s="3"/>
      <c r="G11" s="3"/>
      <c r="H11" s="3"/>
      <c r="I11" s="3"/>
      <c r="J11" s="3"/>
      <c r="K11" s="3"/>
      <c r="L11" s="3"/>
      <c r="M11" s="3"/>
      <c r="N11" s="3"/>
    </row>
    <row r="12" spans="1:14" ht="15.6" x14ac:dyDescent="0.3">
      <c r="A12" s="2"/>
      <c r="B12" s="1" t="s">
        <v>29</v>
      </c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</row>
    <row r="13" spans="1:14" ht="15.6" x14ac:dyDescent="0.3">
      <c r="A13" s="2"/>
      <c r="B13" s="2"/>
      <c r="C13" s="2"/>
      <c r="D13" s="2"/>
      <c r="E13" s="2"/>
      <c r="F13" s="3"/>
      <c r="G13" s="3"/>
      <c r="H13" s="3"/>
      <c r="I13" s="3"/>
      <c r="J13" s="3"/>
      <c r="K13" s="3"/>
      <c r="L13" s="3"/>
      <c r="M13" s="3"/>
      <c r="N13" s="3"/>
    </row>
    <row r="14" spans="1:14" ht="15.6" x14ac:dyDescent="0.3">
      <c r="A14" s="2" t="s">
        <v>30</v>
      </c>
      <c r="B14" s="2" t="s">
        <v>16</v>
      </c>
      <c r="C14" s="2" t="s">
        <v>17</v>
      </c>
      <c r="D14" s="2" t="s">
        <v>39</v>
      </c>
      <c r="E14" s="2" t="s">
        <v>18</v>
      </c>
      <c r="F14" s="3">
        <v>17.809999999999999</v>
      </c>
      <c r="G14" s="3">
        <v>16007.97</v>
      </c>
      <c r="H14" s="3" t="s">
        <v>30</v>
      </c>
      <c r="I14" s="3">
        <v>17.809999999999999</v>
      </c>
      <c r="J14" s="3"/>
      <c r="K14" s="3">
        <v>17.809999999999999</v>
      </c>
      <c r="L14" s="3">
        <f t="shared" si="0"/>
        <v>17.809999999999999</v>
      </c>
      <c r="M14" s="3"/>
      <c r="N14" s="3">
        <f t="shared" si="1"/>
        <v>0</v>
      </c>
    </row>
    <row r="15" spans="1:14" ht="15.6" x14ac:dyDescent="0.3">
      <c r="A15" s="2" t="s">
        <v>31</v>
      </c>
      <c r="B15" s="2" t="s">
        <v>16</v>
      </c>
      <c r="C15" s="2" t="s">
        <v>32</v>
      </c>
      <c r="D15" s="2" t="s">
        <v>39</v>
      </c>
      <c r="E15" s="2" t="s">
        <v>19</v>
      </c>
      <c r="F15" s="3">
        <v>-20000</v>
      </c>
      <c r="G15" s="3">
        <v>36007.97</v>
      </c>
      <c r="H15" s="3" t="s">
        <v>31</v>
      </c>
      <c r="I15" s="3">
        <v>20000</v>
      </c>
      <c r="J15" s="3">
        <v>20000</v>
      </c>
      <c r="K15" s="3"/>
      <c r="L15" s="3">
        <v>20000</v>
      </c>
      <c r="M15" s="3"/>
      <c r="N15" s="3">
        <f t="shared" si="1"/>
        <v>0</v>
      </c>
    </row>
    <row r="16" spans="1:14" ht="15.6" x14ac:dyDescent="0.3">
      <c r="A16" s="2"/>
      <c r="B16" s="2"/>
      <c r="C16" s="2"/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</row>
    <row r="17" spans="1:16" ht="15.6" x14ac:dyDescent="0.3">
      <c r="A17" s="2"/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</row>
    <row r="18" spans="1:16" ht="15.6" x14ac:dyDescent="0.3">
      <c r="A18" s="2" t="s">
        <v>33</v>
      </c>
      <c r="B18" s="2" t="s">
        <v>16</v>
      </c>
      <c r="C18" s="2" t="s">
        <v>17</v>
      </c>
      <c r="D18" s="2" t="s">
        <v>38</v>
      </c>
      <c r="E18" s="2" t="s">
        <v>18</v>
      </c>
      <c r="F18" s="3">
        <v>31.78</v>
      </c>
      <c r="G18" s="3">
        <f>SUM(G15+F18)</f>
        <v>36039.75</v>
      </c>
      <c r="H18" s="3" t="s">
        <v>33</v>
      </c>
      <c r="I18" s="3">
        <v>31.78</v>
      </c>
      <c r="J18" s="3"/>
      <c r="K18" s="3">
        <v>31.78</v>
      </c>
      <c r="L18" s="3">
        <v>31.78</v>
      </c>
      <c r="M18" s="3"/>
      <c r="N18" s="3">
        <f t="shared" si="1"/>
        <v>0</v>
      </c>
    </row>
    <row r="19" spans="1:16" ht="15.6" x14ac:dyDescent="0.3">
      <c r="A19" s="2"/>
      <c r="B19" s="2"/>
      <c r="C19" s="2"/>
      <c r="D19" s="2"/>
      <c r="E19" s="2"/>
      <c r="F19" s="3"/>
      <c r="G19" s="3"/>
      <c r="H19" s="3"/>
      <c r="I19" s="3"/>
      <c r="J19" s="3"/>
      <c r="K19" s="3"/>
      <c r="L19" s="3"/>
      <c r="M19" s="3"/>
      <c r="N19" s="3"/>
    </row>
    <row r="20" spans="1:16" ht="15.6" x14ac:dyDescent="0.3">
      <c r="A20" s="1"/>
      <c r="B20" s="1" t="s">
        <v>21</v>
      </c>
      <c r="C20" s="1"/>
      <c r="D20" s="1"/>
      <c r="E20" s="1"/>
      <c r="F20" s="5"/>
      <c r="G20" s="6"/>
      <c r="H20" s="5"/>
      <c r="I20" s="5"/>
      <c r="J20" s="5"/>
      <c r="K20" s="5"/>
      <c r="L20" s="5">
        <v>20069.66</v>
      </c>
      <c r="M20" s="5">
        <f>SUM(M8:M18)</f>
        <v>4433.8599999999997</v>
      </c>
      <c r="N20" s="5">
        <f>SUM(N8:N18)</f>
        <v>4433.8599999999997</v>
      </c>
      <c r="O20" s="7"/>
      <c r="P20" s="7"/>
    </row>
    <row r="21" spans="1:16" ht="15.6" x14ac:dyDescent="0.3">
      <c r="A21" s="2"/>
      <c r="B21" s="2"/>
      <c r="C21" s="2"/>
      <c r="D21" s="2"/>
      <c r="E21" s="2"/>
      <c r="F21" s="3"/>
      <c r="G21" s="3"/>
      <c r="H21" s="3"/>
      <c r="I21" s="3"/>
      <c r="J21" s="3"/>
      <c r="K21" s="3"/>
      <c r="L21" s="3"/>
      <c r="M21" s="3"/>
      <c r="N21" s="3"/>
    </row>
    <row r="22" spans="1:16" ht="15.6" x14ac:dyDescent="0.3">
      <c r="A22" s="2"/>
      <c r="B22" s="1"/>
      <c r="C22" s="2"/>
      <c r="D22" s="2"/>
      <c r="E22" s="2"/>
      <c r="F22" s="3"/>
      <c r="G22" s="3"/>
      <c r="H22" s="3"/>
      <c r="I22" s="3"/>
      <c r="J22" s="3"/>
      <c r="K22" s="3"/>
      <c r="L22" s="8">
        <f>SUM(J20:K20)</f>
        <v>0</v>
      </c>
      <c r="M22" s="3"/>
      <c r="N22" s="8">
        <f>SUM(M20)</f>
        <v>4433.8599999999997</v>
      </c>
    </row>
    <row r="23" spans="1:16" ht="15.6" x14ac:dyDescent="0.3">
      <c r="A23" s="2"/>
      <c r="B23" s="2"/>
      <c r="C23" s="2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</row>
    <row r="24" spans="1:16" ht="15.6" x14ac:dyDescent="0.3">
      <c r="A24" s="2" t="s">
        <v>34</v>
      </c>
      <c r="B24" s="2" t="s">
        <v>16</v>
      </c>
      <c r="C24" s="2" t="s">
        <v>17</v>
      </c>
      <c r="D24" s="2" t="s">
        <v>37</v>
      </c>
      <c r="E24" s="2" t="s">
        <v>18</v>
      </c>
      <c r="F24" s="3">
        <v>37.22</v>
      </c>
      <c r="G24" s="3">
        <f>SUM(G18+F24)</f>
        <v>36076.97</v>
      </c>
      <c r="H24" s="3" t="s">
        <v>34</v>
      </c>
      <c r="I24" s="3">
        <v>37.22</v>
      </c>
      <c r="J24" s="3"/>
      <c r="K24" s="3">
        <v>37.22</v>
      </c>
      <c r="L24" s="3">
        <f>SUM(J24:K24)</f>
        <v>37.22</v>
      </c>
      <c r="M24" s="3"/>
      <c r="N24" s="3">
        <f>SUM(M24)</f>
        <v>0</v>
      </c>
    </row>
    <row r="25" spans="1:16" ht="15.6" x14ac:dyDescent="0.3">
      <c r="A25" s="2" t="s">
        <v>35</v>
      </c>
      <c r="B25" s="2" t="s">
        <v>16</v>
      </c>
      <c r="C25" s="2" t="s">
        <v>17</v>
      </c>
      <c r="D25" s="2" t="s">
        <v>37</v>
      </c>
      <c r="E25" s="2" t="s">
        <v>18</v>
      </c>
      <c r="F25" s="3">
        <v>35.68</v>
      </c>
      <c r="G25" s="3">
        <f>SUM(G24+F25)</f>
        <v>36112.65</v>
      </c>
      <c r="H25" s="3" t="s">
        <v>35</v>
      </c>
      <c r="I25" s="3">
        <v>35.68</v>
      </c>
      <c r="J25" s="3"/>
      <c r="K25" s="3">
        <v>35.68</v>
      </c>
      <c r="L25" s="3">
        <f t="shared" ref="L25:L27" si="2">SUM(J25:K25)</f>
        <v>35.68</v>
      </c>
      <c r="M25" s="3"/>
      <c r="N25" s="3">
        <f t="shared" ref="N25:N26" si="3">SUM(M25)</f>
        <v>0</v>
      </c>
    </row>
    <row r="26" spans="1:16" ht="15.6" x14ac:dyDescent="0.3">
      <c r="A26" s="2"/>
      <c r="B26" s="2"/>
      <c r="C26" s="2"/>
      <c r="D26" s="2"/>
      <c r="E26" s="2"/>
      <c r="F26" s="3"/>
      <c r="G26" s="3"/>
      <c r="H26" s="3"/>
      <c r="I26" s="3"/>
      <c r="J26" s="3"/>
      <c r="K26" s="3"/>
      <c r="L26" s="3"/>
      <c r="M26" s="3"/>
      <c r="N26" s="3">
        <f t="shared" si="3"/>
        <v>0</v>
      </c>
    </row>
    <row r="27" spans="1:16" ht="15.6" x14ac:dyDescent="0.3">
      <c r="A27" s="2" t="s">
        <v>36</v>
      </c>
      <c r="B27" s="2" t="s">
        <v>16</v>
      </c>
      <c r="C27" s="2" t="s">
        <v>17</v>
      </c>
      <c r="D27" s="2" t="s">
        <v>51</v>
      </c>
      <c r="E27" s="2" t="s">
        <v>18</v>
      </c>
      <c r="F27" s="3">
        <v>30.67</v>
      </c>
      <c r="G27" s="3">
        <v>36143.32</v>
      </c>
      <c r="H27" s="3" t="s">
        <v>36</v>
      </c>
      <c r="I27" s="3">
        <v>30.67</v>
      </c>
      <c r="J27" s="3"/>
      <c r="K27" s="3">
        <v>30.67</v>
      </c>
      <c r="L27" s="3">
        <f t="shared" si="2"/>
        <v>30.67</v>
      </c>
      <c r="M27" s="3"/>
      <c r="N27" s="3"/>
    </row>
    <row r="28" spans="1:16" ht="15.6" x14ac:dyDescent="0.3">
      <c r="A28" s="2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</row>
    <row r="29" spans="1:16" ht="15.6" x14ac:dyDescent="0.3">
      <c r="A29" s="1"/>
      <c r="B29" s="1" t="s">
        <v>22</v>
      </c>
      <c r="C29" s="1"/>
      <c r="D29" s="1"/>
      <c r="E29" s="1"/>
      <c r="F29" s="5"/>
      <c r="G29" s="5"/>
      <c r="H29" s="5"/>
      <c r="I29" s="5"/>
      <c r="J29" s="5">
        <f>SUM(J24:J27)</f>
        <v>0</v>
      </c>
      <c r="K29" s="5">
        <f t="shared" ref="K29:N29" si="4">SUM(K24:K27)</f>
        <v>103.57000000000001</v>
      </c>
      <c r="L29" s="5">
        <f t="shared" si="4"/>
        <v>103.57000000000001</v>
      </c>
      <c r="M29" s="5">
        <f t="shared" si="4"/>
        <v>0</v>
      </c>
      <c r="N29" s="5">
        <f t="shared" si="4"/>
        <v>0</v>
      </c>
      <c r="O29" s="7"/>
      <c r="P29" s="7"/>
    </row>
    <row r="30" spans="1:16" ht="15.6" x14ac:dyDescent="0.3">
      <c r="A30" s="2"/>
      <c r="B30" s="2"/>
      <c r="C30" s="2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</row>
    <row r="31" spans="1:16" ht="15.6" x14ac:dyDescent="0.3">
      <c r="A31" s="2"/>
      <c r="B31" s="2"/>
      <c r="C31" s="2"/>
      <c r="D31" s="2"/>
      <c r="E31" s="2"/>
      <c r="F31" s="3"/>
      <c r="G31" s="3"/>
      <c r="H31" s="3"/>
      <c r="I31" s="3"/>
      <c r="J31" s="3"/>
      <c r="K31" s="3"/>
      <c r="L31" s="8">
        <f>SUM(J29:K29)</f>
        <v>103.57000000000001</v>
      </c>
      <c r="M31" s="3"/>
      <c r="N31" s="8">
        <f>SUM(M29)</f>
        <v>0</v>
      </c>
    </row>
    <row r="32" spans="1:16" ht="15.6" x14ac:dyDescent="0.3">
      <c r="A32" s="2" t="s">
        <v>40</v>
      </c>
      <c r="B32" s="2" t="s">
        <v>16</v>
      </c>
      <c r="C32" s="2" t="s">
        <v>17</v>
      </c>
      <c r="D32" s="2" t="s">
        <v>50</v>
      </c>
      <c r="E32" s="2" t="s">
        <v>18</v>
      </c>
      <c r="F32" s="3">
        <v>29.71</v>
      </c>
      <c r="G32" s="3">
        <v>36173.03</v>
      </c>
      <c r="H32" s="3" t="s">
        <v>40</v>
      </c>
      <c r="I32" s="3">
        <v>29.71</v>
      </c>
      <c r="J32" s="3"/>
      <c r="K32" s="3"/>
      <c r="L32" s="3"/>
      <c r="M32" s="3"/>
      <c r="N32" s="3"/>
    </row>
    <row r="33" spans="1:14" ht="15.6" x14ac:dyDescent="0.3">
      <c r="A33" s="2" t="s">
        <v>41</v>
      </c>
      <c r="B33" s="2" t="s">
        <v>16</v>
      </c>
      <c r="C33" s="2" t="s">
        <v>17</v>
      </c>
      <c r="D33" s="2" t="s">
        <v>49</v>
      </c>
      <c r="E33" s="2" t="s">
        <v>18</v>
      </c>
      <c r="F33" s="3">
        <v>32.700000000000003</v>
      </c>
      <c r="G33" s="4">
        <v>36205.730000000003</v>
      </c>
      <c r="H33" s="2" t="s">
        <v>41</v>
      </c>
      <c r="I33" s="3">
        <v>32.700000000000003</v>
      </c>
      <c r="J33" s="3"/>
      <c r="K33" s="3"/>
      <c r="L33" s="3"/>
      <c r="M33" s="3"/>
      <c r="N33" s="3"/>
    </row>
    <row r="34" spans="1:14" ht="15.6" x14ac:dyDescent="0.3">
      <c r="A34" s="2" t="s">
        <v>42</v>
      </c>
      <c r="B34" s="2" t="s">
        <v>16</v>
      </c>
      <c r="C34" s="2" t="s">
        <v>17</v>
      </c>
      <c r="D34" s="2" t="s">
        <v>48</v>
      </c>
      <c r="E34" s="2" t="s">
        <v>18</v>
      </c>
      <c r="F34" s="3">
        <v>27.77</v>
      </c>
      <c r="G34" s="3">
        <v>36233.5</v>
      </c>
      <c r="H34" s="2" t="s">
        <v>42</v>
      </c>
      <c r="I34" s="3">
        <v>27.77</v>
      </c>
      <c r="J34" s="3"/>
      <c r="K34" s="3"/>
      <c r="L34" s="3"/>
      <c r="M34" s="3"/>
      <c r="N34" s="3"/>
    </row>
    <row r="35" spans="1:14" ht="15.6" x14ac:dyDescent="0.3">
      <c r="A35" s="2"/>
      <c r="B35" s="1"/>
      <c r="C35" s="2"/>
      <c r="D35" s="2"/>
      <c r="E35" s="2"/>
      <c r="F35" s="3"/>
      <c r="G35" s="3"/>
      <c r="H35" s="2"/>
      <c r="I35" s="3"/>
      <c r="J35" s="3"/>
      <c r="K35" s="3">
        <v>90.18</v>
      </c>
      <c r="L35" s="3"/>
      <c r="M35" s="3">
        <v>0</v>
      </c>
      <c r="N35" s="3">
        <v>0</v>
      </c>
    </row>
    <row r="36" spans="1:14" ht="15.6" x14ac:dyDescent="0.3">
      <c r="A36" s="2"/>
      <c r="B36" s="1" t="s">
        <v>23</v>
      </c>
      <c r="C36" s="2"/>
      <c r="D36" s="2"/>
      <c r="E36" s="2"/>
      <c r="F36" s="3"/>
      <c r="G36" s="3"/>
      <c r="H36" s="2"/>
      <c r="I36" s="3"/>
      <c r="J36" s="3"/>
      <c r="K36" s="3"/>
      <c r="L36" s="3"/>
      <c r="M36" s="3"/>
      <c r="N36" s="3"/>
    </row>
    <row r="37" spans="1:14" ht="15.6" x14ac:dyDescent="0.3">
      <c r="A37" s="2"/>
      <c r="B37" s="2"/>
      <c r="C37" s="2"/>
      <c r="D37" s="2"/>
      <c r="E37" s="2"/>
      <c r="F37" s="3"/>
      <c r="G37" s="3"/>
      <c r="H37" s="2"/>
      <c r="I37" s="3"/>
      <c r="J37" s="3"/>
      <c r="K37" s="3"/>
      <c r="L37" s="3"/>
      <c r="M37" s="3"/>
      <c r="N37" s="3"/>
    </row>
    <row r="38" spans="1:14" ht="15.6" x14ac:dyDescent="0.3">
      <c r="A38" s="2" t="s">
        <v>43</v>
      </c>
      <c r="B38" s="2" t="s">
        <v>16</v>
      </c>
      <c r="C38" s="2" t="s">
        <v>17</v>
      </c>
      <c r="D38" s="2" t="s">
        <v>47</v>
      </c>
      <c r="E38" s="2" t="s">
        <v>18</v>
      </c>
      <c r="F38" s="3">
        <v>30.77</v>
      </c>
      <c r="G38" s="4">
        <v>36264.269999999997</v>
      </c>
      <c r="H38" s="2" t="s">
        <v>43</v>
      </c>
      <c r="I38" s="3">
        <v>30.77</v>
      </c>
      <c r="J38" s="3"/>
      <c r="K38" s="3"/>
      <c r="L38" s="3"/>
      <c r="M38" s="3"/>
      <c r="N38" s="3"/>
    </row>
    <row r="39" spans="1:14" ht="15.6" x14ac:dyDescent="0.3">
      <c r="A39" s="2" t="s">
        <v>44</v>
      </c>
      <c r="B39" s="2" t="s">
        <v>16</v>
      </c>
      <c r="C39" s="2" t="s">
        <v>17</v>
      </c>
      <c r="D39" s="2" t="s">
        <v>52</v>
      </c>
      <c r="E39" s="2" t="s">
        <v>18</v>
      </c>
      <c r="F39" s="3">
        <v>31.79</v>
      </c>
      <c r="G39" s="3">
        <v>36296.06</v>
      </c>
      <c r="H39" s="2" t="s">
        <v>44</v>
      </c>
      <c r="I39" s="3">
        <v>31.79</v>
      </c>
      <c r="J39" s="3"/>
      <c r="K39" s="3"/>
      <c r="L39" s="3"/>
      <c r="M39" s="3"/>
      <c r="N39" s="3"/>
    </row>
    <row r="40" spans="1:14" ht="15.6" x14ac:dyDescent="0.3">
      <c r="A40" s="2" t="s">
        <v>45</v>
      </c>
      <c r="B40" s="2" t="s">
        <v>16</v>
      </c>
      <c r="C40" s="2" t="s">
        <v>17</v>
      </c>
      <c r="D40" s="2"/>
      <c r="E40" s="2" t="s">
        <v>18</v>
      </c>
      <c r="F40" s="3">
        <v>27.84</v>
      </c>
      <c r="G40" s="3">
        <v>36323.9</v>
      </c>
      <c r="H40" s="2" t="s">
        <v>45</v>
      </c>
      <c r="I40" s="3">
        <v>27.84</v>
      </c>
      <c r="J40" s="3"/>
      <c r="K40" s="3"/>
      <c r="L40" s="3"/>
      <c r="M40" s="3">
        <v>5000</v>
      </c>
      <c r="N40" s="3">
        <v>5000</v>
      </c>
    </row>
    <row r="41" spans="1:14" ht="15.6" x14ac:dyDescent="0.3">
      <c r="A41" s="2" t="s">
        <v>56</v>
      </c>
      <c r="B41" s="2" t="s">
        <v>16</v>
      </c>
      <c r="C41" s="2" t="s">
        <v>20</v>
      </c>
      <c r="D41" s="2"/>
      <c r="E41" s="2" t="s">
        <v>57</v>
      </c>
      <c r="F41" s="3">
        <v>-5000</v>
      </c>
      <c r="G41" s="3">
        <v>31323.9</v>
      </c>
      <c r="H41" s="2" t="s">
        <v>56</v>
      </c>
      <c r="I41" s="3"/>
      <c r="J41" s="3"/>
      <c r="K41" s="3">
        <v>90.4</v>
      </c>
      <c r="L41" s="3"/>
      <c r="M41" s="3"/>
      <c r="N41" s="3"/>
    </row>
    <row r="42" spans="1:14" ht="15.6" x14ac:dyDescent="0.3">
      <c r="A42" s="2"/>
      <c r="B42" s="2"/>
      <c r="C42" s="2"/>
      <c r="D42" s="2"/>
      <c r="E42" s="2"/>
      <c r="F42" s="3"/>
      <c r="G42" s="3"/>
      <c r="H42" s="2"/>
      <c r="I42" s="3"/>
      <c r="J42" s="3"/>
      <c r="K42" s="3"/>
      <c r="L42" s="3"/>
      <c r="M42" s="3"/>
      <c r="N42" s="3"/>
    </row>
    <row r="43" spans="1:14" ht="15.6" x14ac:dyDescent="0.3">
      <c r="A43" s="2"/>
      <c r="B43" s="1" t="s">
        <v>24</v>
      </c>
      <c r="C43" s="2"/>
      <c r="D43" s="2"/>
      <c r="E43" s="2"/>
      <c r="F43" s="3"/>
      <c r="G43" s="9"/>
      <c r="H43" s="2"/>
      <c r="I43" s="3"/>
      <c r="J43" s="3"/>
      <c r="K43" s="3"/>
      <c r="L43" s="3"/>
      <c r="M43" s="3"/>
      <c r="N43" s="3"/>
    </row>
    <row r="44" spans="1:14" ht="15.6" x14ac:dyDescent="0.3">
      <c r="A44" s="2"/>
      <c r="B44" s="2"/>
      <c r="C44" s="2"/>
      <c r="D44" s="2"/>
      <c r="E44" s="2"/>
      <c r="F44" s="3"/>
      <c r="G44" s="5"/>
      <c r="H44" s="5"/>
      <c r="I44" s="5"/>
      <c r="J44" s="3"/>
      <c r="K44" s="3"/>
      <c r="L44" s="3"/>
      <c r="M44" s="3"/>
      <c r="N44" s="3"/>
    </row>
    <row r="45" spans="1:14" ht="15.6" x14ac:dyDescent="0.3">
      <c r="A45" s="2"/>
      <c r="B45" s="1"/>
      <c r="C45" s="2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</row>
    <row r="46" spans="1:14" ht="15.6" x14ac:dyDescent="0.3">
      <c r="A46" s="1" t="s">
        <v>53</v>
      </c>
      <c r="B46" s="2"/>
      <c r="C46" s="2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</row>
    <row r="47" spans="1:14" ht="15.6" x14ac:dyDescent="0.3">
      <c r="A47" s="2"/>
      <c r="B47" s="2"/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westburysubmendip-pc@outlook.com</dc:creator>
  <cp:lastModifiedBy>Rachel Spiller</cp:lastModifiedBy>
  <cp:lastPrinted>2024-04-30T14:35:38Z</cp:lastPrinted>
  <dcterms:created xsi:type="dcterms:W3CDTF">2024-04-22T15:26:00Z</dcterms:created>
  <dcterms:modified xsi:type="dcterms:W3CDTF">2025-04-01T08:30:48Z</dcterms:modified>
</cp:coreProperties>
</file>